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d4\Downloads\"/>
    </mc:Choice>
  </mc:AlternateContent>
  <bookViews>
    <workbookView xWindow="0" yWindow="0" windowWidth="28800" windowHeight="12432" activeTab="3"/>
  </bookViews>
  <sheets>
    <sheet name="48+  Samples" sheetId="2" r:id="rId1"/>
    <sheet name="24-47 samples" sheetId="1" r:id="rId2"/>
    <sheet name="Instructions 48+ samples " sheetId="3" r:id="rId3"/>
    <sheet name="Instructions 24-47 sample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 l="1"/>
  <c r="D18" i="2"/>
  <c r="E18" i="2"/>
  <c r="F18" i="2"/>
  <c r="G18" i="2"/>
  <c r="H18" i="2"/>
  <c r="I18" i="2"/>
  <c r="J18" i="2"/>
  <c r="K18" i="2"/>
  <c r="L18" i="2"/>
  <c r="M18" i="2"/>
  <c r="B18" i="2"/>
  <c r="C13" i="2"/>
  <c r="D13" i="2"/>
  <c r="E13" i="2"/>
  <c r="F13" i="2"/>
  <c r="G13" i="2"/>
  <c r="H13" i="2"/>
  <c r="I13" i="2"/>
  <c r="J13" i="2"/>
  <c r="K13" i="2"/>
  <c r="L13" i="2"/>
  <c r="M13" i="2"/>
  <c r="B13" i="2"/>
  <c r="F8" i="2"/>
  <c r="G8" i="2"/>
  <c r="H8" i="2"/>
  <c r="I8" i="2"/>
  <c r="J8" i="2"/>
  <c r="K8" i="2"/>
  <c r="L8" i="2"/>
  <c r="M8" i="2"/>
  <c r="E8" i="2"/>
  <c r="C20" i="1" l="1"/>
  <c r="D20" i="1"/>
  <c r="E20" i="1"/>
  <c r="F20" i="1"/>
  <c r="G20" i="1"/>
  <c r="H20" i="1"/>
  <c r="I20" i="1"/>
  <c r="J20" i="1"/>
  <c r="K20" i="1"/>
  <c r="L20" i="1"/>
  <c r="M20" i="1"/>
  <c r="B20" i="1"/>
  <c r="C14" i="1"/>
  <c r="D14" i="1"/>
  <c r="E14" i="1"/>
  <c r="F14" i="1"/>
  <c r="G14" i="1"/>
  <c r="H14" i="1"/>
  <c r="I14" i="1"/>
  <c r="J14" i="1"/>
  <c r="K14" i="1"/>
  <c r="L14" i="1"/>
  <c r="M14" i="1"/>
  <c r="B14" i="1"/>
  <c r="F8" i="1"/>
  <c r="G8" i="1"/>
  <c r="H8" i="1"/>
  <c r="I8" i="1"/>
  <c r="J8" i="1"/>
  <c r="K8" i="1"/>
  <c r="L8" i="1"/>
  <c r="M8" i="1"/>
  <c r="E8" i="1"/>
  <c r="D22" i="2" l="1"/>
  <c r="D23" i="2" l="1"/>
  <c r="L21" i="1" l="1"/>
  <c r="M21" i="1"/>
  <c r="K21" i="1"/>
  <c r="J21" i="1"/>
  <c r="H21" i="1"/>
  <c r="H23" i="2" l="1"/>
  <c r="E21" i="1"/>
  <c r="G21" i="1"/>
  <c r="F21" i="1"/>
  <c r="D21" i="1"/>
  <c r="D15" i="1"/>
  <c r="I15" i="1"/>
  <c r="F15" i="1"/>
  <c r="J15" i="1"/>
  <c r="B21" i="1"/>
  <c r="H15" i="1"/>
  <c r="L15" i="1"/>
  <c r="E15" i="1"/>
  <c r="M15" i="1"/>
  <c r="G15" i="1"/>
  <c r="K15" i="1"/>
  <c r="C21" i="1"/>
  <c r="I21" i="1"/>
  <c r="D25" i="1" l="1"/>
  <c r="H25" i="1" s="1"/>
</calcChain>
</file>

<file path=xl/sharedStrings.xml><?xml version="1.0" encoding="utf-8"?>
<sst xmlns="http://schemas.openxmlformats.org/spreadsheetml/2006/main" count="142" uniqueCount="52">
  <si>
    <t xml:space="preserve">PWS Name:  </t>
  </si>
  <si>
    <t xml:space="preserve">PWS ID: </t>
  </si>
  <si>
    <t xml:space="preserve">Facility Name: </t>
  </si>
  <si>
    <t>Date: April 2015 -- March 2017 (Schedule 1 Systems)</t>
  </si>
  <si>
    <t>Month- 2015</t>
  </si>
  <si>
    <t>Jan</t>
  </si>
  <si>
    <t>Feb</t>
  </si>
  <si>
    <t>Mar</t>
  </si>
  <si>
    <t>Apr</t>
  </si>
  <si>
    <t>May</t>
  </si>
  <si>
    <t>Jun</t>
  </si>
  <si>
    <t>Jul</t>
  </si>
  <si>
    <t>Aug</t>
  </si>
  <si>
    <t>Sep</t>
  </si>
  <si>
    <t>Oct</t>
  </si>
  <si>
    <t>Nov</t>
  </si>
  <si>
    <t>Dec</t>
  </si>
  <si>
    <t>Result 1*</t>
  </si>
  <si>
    <t>Result 2*</t>
  </si>
  <si>
    <t>Monthly total</t>
  </si>
  <si>
    <t>Month- 2016</t>
  </si>
  <si>
    <t>Month- 2017</t>
  </si>
  <si>
    <t xml:space="preserve">* All results in oocyst/L  </t>
  </si>
  <si>
    <t>LT2 Bin Concentration Mean</t>
  </si>
  <si>
    <t>Bin Classification - from (§141.710(c)</t>
  </si>
  <si>
    <r>
      <t xml:space="preserve">LT2 Bin Concentration Calculation 
For Filtered Systems collecting </t>
    </r>
    <r>
      <rPr>
        <b/>
        <sz val="11"/>
        <color indexed="10"/>
        <rFont val="Arial"/>
        <family val="2"/>
      </rPr>
      <t>48 samples</t>
    </r>
  </si>
  <si>
    <r>
      <t xml:space="preserve">LT2 Bin Concentration Calculation 
For Filtered Systems collecting </t>
    </r>
    <r>
      <rPr>
        <b/>
        <sz val="11"/>
        <color indexed="10"/>
        <rFont val="Arial"/>
        <family val="2"/>
      </rPr>
      <t>24-47 samples</t>
    </r>
  </si>
  <si>
    <t>12 Month Mean</t>
  </si>
  <si>
    <t xml:space="preserve"> </t>
  </si>
  <si>
    <t xml:space="preserve">* All results in oocyst/L   </t>
  </si>
  <si>
    <t xml:space="preserve">Bin Classification </t>
  </si>
  <si>
    <t>Description:</t>
  </si>
  <si>
    <t>Step</t>
  </si>
  <si>
    <t xml:space="preserve">Description </t>
  </si>
  <si>
    <t>Excel will calculate the running annaul average of 12 consecutive months (Σ all sample results within 12 consecutive months / number of samples collected in 12 consecutive months). This value will be visible in the green boxes.</t>
  </si>
  <si>
    <r>
      <t xml:space="preserve">Calculate </t>
    </r>
    <r>
      <rPr>
        <b/>
        <i/>
        <sz val="11"/>
        <rFont val="Calibri"/>
        <family val="2"/>
      </rPr>
      <t>Cryptosporidium</t>
    </r>
    <r>
      <rPr>
        <b/>
        <sz val="11"/>
        <rFont val="Calibri"/>
        <family val="2"/>
      </rPr>
      <t xml:space="preserve"> concentration for systems who collected 48 or more samples </t>
    </r>
  </si>
  <si>
    <r>
      <t xml:space="preserve">Excel will calculate the arthimatic mean of all the samples (Σ all sample results / number of samples collected) and list the LT2 </t>
    </r>
    <r>
      <rPr>
        <i/>
        <sz val="10"/>
        <rFont val="Calibri"/>
        <family val="2"/>
      </rPr>
      <t>Cryptosporidium</t>
    </r>
    <r>
      <rPr>
        <sz val="10"/>
        <rFont val="Calibri"/>
        <family val="2"/>
      </rPr>
      <t xml:space="preserve"> Concentration in green box. </t>
    </r>
  </si>
  <si>
    <r>
      <t>Enter all C</t>
    </r>
    <r>
      <rPr>
        <i/>
        <sz val="10"/>
        <rFont val="Calibri"/>
        <family val="2"/>
      </rPr>
      <t>ryptosporidium</t>
    </r>
    <r>
      <rPr>
        <sz val="10"/>
        <rFont val="Calibri"/>
        <family val="2"/>
      </rPr>
      <t xml:space="preserve"> sample results, LT2 </t>
    </r>
    <r>
      <rPr>
        <i/>
        <sz val="10"/>
        <rFont val="Calibri"/>
        <family val="2"/>
      </rPr>
      <t>Cryptosporidium</t>
    </r>
    <r>
      <rPr>
        <sz val="10"/>
        <rFont val="Calibri"/>
        <family val="2"/>
      </rPr>
      <t xml:space="preserve"> Concentration and Bin Classification values in the LT2 Bin Classification Worksheet (pdf). Submit completed LT2 Bin Classification Worksheet to MCESD or ADEQ</t>
    </r>
  </si>
  <si>
    <r>
      <t xml:space="preserve">Excel will calculate the bin classification based on the  LT2 </t>
    </r>
    <r>
      <rPr>
        <i/>
        <sz val="10"/>
        <rFont val="Calibri"/>
        <family val="2"/>
      </rPr>
      <t>Cryptosporidium</t>
    </r>
    <r>
      <rPr>
        <sz val="10"/>
        <rFont val="Calibri"/>
        <family val="2"/>
      </rPr>
      <t xml:space="preserve"> Concentration and list the value in the pink box</t>
    </r>
  </si>
  <si>
    <r>
      <t>Enter all C</t>
    </r>
    <r>
      <rPr>
        <i/>
        <sz val="10"/>
        <rFont val="Calibri"/>
        <family val="2"/>
      </rPr>
      <t>ryptosporidium</t>
    </r>
    <r>
      <rPr>
        <sz val="10"/>
        <rFont val="Calibri"/>
        <family val="2"/>
      </rPr>
      <t xml:space="preserve"> sample resultss in tab 1 (48+ samples) based on the month the sample was collected in </t>
    </r>
  </si>
  <si>
    <r>
      <t xml:space="preserve">Calculate </t>
    </r>
    <r>
      <rPr>
        <b/>
        <i/>
        <sz val="11"/>
        <rFont val="Calibri"/>
        <family val="2"/>
      </rPr>
      <t>Cryptosporidium</t>
    </r>
    <r>
      <rPr>
        <b/>
        <sz val="11"/>
        <rFont val="Calibri"/>
        <family val="2"/>
      </rPr>
      <t xml:space="preserve"> concentration for systems who collected 24-47  samples </t>
    </r>
  </si>
  <si>
    <r>
      <t xml:space="preserve">Enter all </t>
    </r>
    <r>
      <rPr>
        <i/>
        <sz val="10"/>
        <rFont val="Calibri"/>
        <family val="2"/>
      </rPr>
      <t>Cryptosporidium</t>
    </r>
    <r>
      <rPr>
        <sz val="10"/>
        <rFont val="Calibri"/>
        <family val="2"/>
      </rPr>
      <t xml:space="preserve"> sample resultss in tab 2 (24-47 samples) based on the month the sample was collected in </t>
    </r>
  </si>
  <si>
    <r>
      <t xml:space="preserve">Enter all cryptosporidium sample results, LT2 </t>
    </r>
    <r>
      <rPr>
        <i/>
        <sz val="10"/>
        <rFont val="Calibri"/>
        <family val="2"/>
      </rPr>
      <t xml:space="preserve">Cryptosporidium </t>
    </r>
    <r>
      <rPr>
        <sz val="10"/>
        <rFont val="Calibri"/>
        <family val="2"/>
      </rPr>
      <t>Concentration and Bin Classification values in the LT2 Bin Classification Worksheet (pdf). Submit completed LT2 Bin Classification Worksheet to MCESD or ADEQ</t>
    </r>
  </si>
  <si>
    <r>
      <t xml:space="preserve">Excel will determine the highest running annual average for the monitoring period and list the value as the LT2 </t>
    </r>
    <r>
      <rPr>
        <i/>
        <sz val="10"/>
        <rFont val="Calibri"/>
        <family val="2"/>
      </rPr>
      <t xml:space="preserve">Cryptosporidium </t>
    </r>
    <r>
      <rPr>
        <sz val="10"/>
        <rFont val="Calibri"/>
        <family val="2"/>
      </rPr>
      <t>Concentration in the green box</t>
    </r>
  </si>
  <si>
    <t xml:space="preserve">Number of samples collected </t>
  </si>
  <si>
    <t>Excel will calculate the monthly total for the system's reference. These calculations are not used to determine the system's bin classification</t>
  </si>
  <si>
    <r>
      <t xml:space="preserve">Enter the total number of </t>
    </r>
    <r>
      <rPr>
        <i/>
        <sz val="10"/>
        <rFont val="Calibri"/>
        <family val="2"/>
      </rPr>
      <t xml:space="preserve">Cryptosporidium </t>
    </r>
    <r>
      <rPr>
        <sz val="10"/>
        <rFont val="Calibri"/>
        <family val="2"/>
      </rPr>
      <t>samples collected during the complaince period in the orange box.</t>
    </r>
  </si>
  <si>
    <t>Month-2017</t>
  </si>
  <si>
    <t>Monthly Total</t>
  </si>
  <si>
    <t>Excel will calculate the monthly total for the system's reference. The single month's average alone will not determine the bin classification.</t>
  </si>
  <si>
    <t>If only one sample was collected during a given month, only enter one result during the month</t>
  </si>
  <si>
    <t xml:space="preserve">If no samples were collected during the month, then delete the calculation in the "monthly total" column. For example, if no sample was collected in May 2015, delete the equation in cell F8. Cell F8 should be blank.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</si>
</sst>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theme="1"/>
      <name val="Calibri"/>
      <family val="2"/>
      <scheme val="minor"/>
    </font>
    <font>
      <sz val="10"/>
      <name val="Arial"/>
      <family val="2"/>
    </font>
    <font>
      <b/>
      <sz val="11"/>
      <name val="Arial"/>
      <family val="2"/>
    </font>
    <font>
      <b/>
      <sz val="11"/>
      <color indexed="10"/>
      <name val="Arial"/>
      <family val="2"/>
    </font>
    <font>
      <b/>
      <sz val="10"/>
      <name val="Arial"/>
      <family val="2"/>
    </font>
    <font>
      <b/>
      <sz val="10"/>
      <color rgb="FF000000"/>
      <name val="Calibri"/>
      <family val="2"/>
    </font>
    <font>
      <sz val="10"/>
      <name val="Calibri"/>
      <family val="2"/>
    </font>
    <font>
      <b/>
      <sz val="11"/>
      <name val="Calibri"/>
      <family val="2"/>
    </font>
    <font>
      <b/>
      <i/>
      <sz val="11"/>
      <name val="Calibri"/>
      <family val="2"/>
    </font>
    <font>
      <i/>
      <sz val="10"/>
      <name val="Calibri"/>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indexed="45"/>
        <bgColor indexed="64"/>
      </patternFill>
    </fill>
    <fill>
      <patternFill patternType="solid">
        <fgColor theme="5" tint="0.39997558519241921"/>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1" fillId="0" borderId="0" xfId="1"/>
    <xf numFmtId="0" fontId="4" fillId="0" borderId="1" xfId="1" applyFont="1" applyBorder="1" applyAlignment="1">
      <alignment wrapText="1"/>
    </xf>
    <xf numFmtId="0" fontId="4" fillId="0" borderId="1" xfId="1" applyFont="1" applyBorder="1" applyAlignment="1">
      <alignment horizontal="right"/>
    </xf>
    <xf numFmtId="16" fontId="4" fillId="0" borderId="1" xfId="1" applyNumberFormat="1" applyFont="1" applyBorder="1" applyAlignment="1">
      <alignment horizontal="right"/>
    </xf>
    <xf numFmtId="0" fontId="4" fillId="0" borderId="1" xfId="1" applyFont="1" applyBorder="1"/>
    <xf numFmtId="164" fontId="1" fillId="2" borderId="1" xfId="1" applyNumberFormat="1" applyFill="1" applyBorder="1" applyProtection="1">
      <protection locked="0"/>
    </xf>
    <xf numFmtId="0" fontId="4" fillId="3" borderId="1" xfId="1" applyFont="1" applyFill="1" applyBorder="1" applyAlignment="1">
      <alignment wrapText="1"/>
    </xf>
    <xf numFmtId="164" fontId="1" fillId="3" borderId="1" xfId="1" applyNumberFormat="1" applyFill="1" applyBorder="1" applyProtection="1"/>
    <xf numFmtId="0" fontId="1" fillId="0" borderId="3" xfId="1" applyBorder="1" applyAlignment="1"/>
    <xf numFmtId="0" fontId="4" fillId="3" borderId="4" xfId="1" applyFont="1" applyFill="1" applyBorder="1" applyAlignment="1">
      <alignment wrapText="1"/>
    </xf>
    <xf numFmtId="0" fontId="4" fillId="0" borderId="3" xfId="1" applyFont="1" applyFill="1" applyBorder="1" applyAlignment="1">
      <alignment wrapText="1"/>
    </xf>
    <xf numFmtId="164" fontId="1" fillId="0" borderId="3" xfId="1" applyNumberFormat="1" applyFill="1" applyBorder="1"/>
    <xf numFmtId="164" fontId="1" fillId="0" borderId="0" xfId="1" applyNumberFormat="1" applyFill="1" applyBorder="1"/>
    <xf numFmtId="0" fontId="1" fillId="0" borderId="0" xfId="1" applyFill="1"/>
    <xf numFmtId="164" fontId="1" fillId="0" borderId="5" xfId="1" applyNumberFormat="1" applyBorder="1"/>
    <xf numFmtId="164" fontId="1" fillId="0" borderId="0" xfId="1" applyNumberFormat="1" applyBorder="1"/>
    <xf numFmtId="164" fontId="4" fillId="5" borderId="1" xfId="1" applyNumberFormat="1" applyFont="1" applyFill="1" applyBorder="1" applyProtection="1"/>
    <xf numFmtId="0" fontId="4" fillId="6" borderId="1" xfId="1" quotePrefix="1" applyFont="1" applyFill="1" applyBorder="1" applyProtection="1"/>
    <xf numFmtId="0" fontId="4" fillId="0" borderId="0" xfId="1" quotePrefix="1" applyFont="1" applyFill="1" applyBorder="1"/>
    <xf numFmtId="0" fontId="4" fillId="0" borderId="1" xfId="0" applyFont="1" applyBorder="1" applyAlignment="1">
      <alignment wrapText="1"/>
    </xf>
    <xf numFmtId="0" fontId="4" fillId="0" borderId="1" xfId="0" applyFont="1" applyBorder="1" applyAlignment="1">
      <alignment horizontal="right"/>
    </xf>
    <xf numFmtId="16" fontId="4" fillId="0" borderId="1" xfId="0" applyNumberFormat="1" applyFont="1" applyBorder="1" applyAlignment="1">
      <alignment horizontal="right"/>
    </xf>
    <xf numFmtId="0" fontId="4" fillId="0" borderId="1" xfId="0" applyFont="1" applyBorder="1"/>
    <xf numFmtId="164" fontId="0" fillId="2" borderId="1" xfId="0" applyNumberFormat="1" applyFill="1" applyBorder="1"/>
    <xf numFmtId="0" fontId="4" fillId="3" borderId="1" xfId="0" applyFont="1" applyFill="1" applyBorder="1" applyAlignment="1">
      <alignment wrapText="1"/>
    </xf>
    <xf numFmtId="164" fontId="0" fillId="3" borderId="1" xfId="0" applyNumberFormat="1" applyFill="1" applyBorder="1"/>
    <xf numFmtId="0" fontId="4" fillId="4" borderId="1" xfId="0" applyFont="1" applyFill="1" applyBorder="1" applyAlignment="1">
      <alignment wrapText="1"/>
    </xf>
    <xf numFmtId="164" fontId="0" fillId="5" borderId="1" xfId="0" applyNumberFormat="1" applyFill="1" applyBorder="1"/>
    <xf numFmtId="0" fontId="4" fillId="5" borderId="1" xfId="0" applyFont="1" applyFill="1" applyBorder="1" applyAlignment="1">
      <alignment wrapText="1"/>
    </xf>
    <xf numFmtId="0" fontId="0" fillId="0" borderId="3" xfId="0" applyBorder="1" applyAlignment="1"/>
    <xf numFmtId="0" fontId="4" fillId="0" borderId="0" xfId="0" applyFont="1" applyFill="1" applyBorder="1" applyAlignment="1">
      <alignment wrapText="1"/>
    </xf>
    <xf numFmtId="164" fontId="0" fillId="0" borderId="0" xfId="0" applyNumberFormat="1" applyBorder="1"/>
    <xf numFmtId="164" fontId="0" fillId="0" borderId="0" xfId="0" applyNumberFormat="1" applyFill="1" applyBorder="1"/>
    <xf numFmtId="164" fontId="4" fillId="5" borderId="1" xfId="0" applyNumberFormat="1" applyFont="1" applyFill="1" applyBorder="1"/>
    <xf numFmtId="0" fontId="4" fillId="6" borderId="1" xfId="0" quotePrefix="1" applyFont="1" applyFill="1" applyBorder="1"/>
    <xf numFmtId="0" fontId="4" fillId="0" borderId="0" xfId="1" applyFont="1" applyAlignment="1"/>
    <xf numFmtId="0" fontId="1" fillId="0" borderId="0" xfId="1" applyAlignment="1"/>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wrapText="1" indent="1"/>
    </xf>
    <xf numFmtId="164" fontId="1" fillId="7" borderId="1" xfId="1" applyNumberFormat="1" applyFill="1" applyBorder="1"/>
    <xf numFmtId="164" fontId="0" fillId="8" borderId="1" xfId="0" applyNumberFormat="1" applyFill="1" applyBorder="1"/>
    <xf numFmtId="164" fontId="0" fillId="8" borderId="1" xfId="0" applyNumberFormat="1" applyFill="1" applyBorder="1" applyProtection="1"/>
    <xf numFmtId="164" fontId="1" fillId="8" borderId="1" xfId="1" applyNumberFormat="1" applyFill="1" applyBorder="1" applyProtection="1"/>
    <xf numFmtId="0" fontId="4" fillId="0" borderId="0" xfId="1" applyFont="1" applyAlignment="1"/>
    <xf numFmtId="0" fontId="1" fillId="0" borderId="0" xfId="1" applyAlignment="1"/>
    <xf numFmtId="0" fontId="4" fillId="4" borderId="1" xfId="1" applyFont="1" applyFill="1" applyBorder="1" applyAlignment="1">
      <alignment wrapText="1"/>
    </xf>
    <xf numFmtId="0" fontId="1" fillId="5" borderId="1" xfId="1" applyFill="1" applyBorder="1" applyAlignment="1"/>
    <xf numFmtId="0" fontId="4" fillId="6" borderId="1" xfId="1" applyFont="1" applyFill="1" applyBorder="1" applyAlignment="1">
      <alignment wrapText="1"/>
    </xf>
    <xf numFmtId="0" fontId="1" fillId="6" borderId="1" xfId="1" applyFill="1" applyBorder="1" applyAlignment="1">
      <alignment wrapText="1"/>
    </xf>
    <xf numFmtId="0" fontId="2" fillId="0" borderId="0" xfId="1" applyFont="1" applyAlignment="1">
      <alignment horizontal="center" wrapText="1"/>
    </xf>
    <xf numFmtId="0" fontId="1" fillId="0" borderId="0" xfId="1" applyAlignment="1">
      <alignment horizontal="center" wrapText="1"/>
    </xf>
    <xf numFmtId="0" fontId="1" fillId="0" borderId="1" xfId="1" applyFont="1" applyBorder="1" applyAlignment="1"/>
    <xf numFmtId="0" fontId="1" fillId="0" borderId="1" xfId="1" applyBorder="1" applyAlignment="1"/>
    <xf numFmtId="0" fontId="1" fillId="0" borderId="1" xfId="1" applyFont="1" applyFill="1" applyBorder="1" applyAlignment="1"/>
    <xf numFmtId="0" fontId="1" fillId="0" borderId="1" xfId="1" applyFill="1" applyBorder="1" applyAlignment="1"/>
    <xf numFmtId="0" fontId="1" fillId="0" borderId="2" xfId="1" applyBorder="1" applyAlignment="1"/>
    <xf numFmtId="0" fontId="4" fillId="7" borderId="6" xfId="1" applyFont="1" applyFill="1" applyBorder="1" applyAlignment="1">
      <alignment wrapText="1"/>
    </xf>
    <xf numFmtId="0" fontId="0" fillId="0" borderId="2" xfId="0" applyBorder="1" applyAlignment="1"/>
    <xf numFmtId="0" fontId="0" fillId="0" borderId="7" xfId="0" applyBorder="1" applyAlignment="1"/>
    <xf numFmtId="0" fontId="4" fillId="0" borderId="0" xfId="0" applyFont="1" applyFill="1" applyBorder="1" applyAlignment="1"/>
    <xf numFmtId="0" fontId="0" fillId="0" borderId="0" xfId="0" applyAlignment="1"/>
    <xf numFmtId="0" fontId="4" fillId="5" borderId="6" xfId="0" applyFont="1" applyFill="1" applyBorder="1" applyAlignment="1">
      <alignment wrapText="1"/>
    </xf>
    <xf numFmtId="0" fontId="4" fillId="5" borderId="2" xfId="0" applyFont="1" applyFill="1" applyBorder="1" applyAlignment="1">
      <alignment wrapText="1"/>
    </xf>
    <xf numFmtId="0" fontId="0" fillId="5" borderId="7" xfId="0" applyFill="1" applyBorder="1" applyAlignment="1"/>
    <xf numFmtId="0" fontId="4" fillId="6" borderId="1" xfId="0" applyFont="1" applyFill="1" applyBorder="1" applyAlignment="1">
      <alignment wrapText="1"/>
    </xf>
    <xf numFmtId="0" fontId="0" fillId="6" borderId="1" xfId="0" applyFill="1" applyBorder="1" applyAlignment="1">
      <alignment wrapText="1"/>
    </xf>
    <xf numFmtId="0" fontId="2" fillId="0" borderId="0" xfId="0" applyFont="1" applyAlignment="1">
      <alignment horizontal="center" wrapText="1"/>
    </xf>
    <xf numFmtId="0" fontId="0" fillId="0" borderId="0" xfId="0" applyAlignment="1">
      <alignment horizontal="center" wrapText="1"/>
    </xf>
    <xf numFmtId="0" fontId="1" fillId="0" borderId="1" xfId="0" applyFont="1" applyBorder="1" applyAlignment="1"/>
    <xf numFmtId="0" fontId="0" fillId="0" borderId="1" xfId="0" applyBorder="1" applyAlignment="1"/>
    <xf numFmtId="0" fontId="1" fillId="0" borderId="1" xfId="0" applyFont="1" applyFill="1" applyBorder="1" applyAlignment="1"/>
    <xf numFmtId="0" fontId="0" fillId="0" borderId="1" xfId="0" applyFill="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activeCell="F8" sqref="F8"/>
    </sheetView>
  </sheetViews>
  <sheetFormatPr defaultRowHeight="13.2" x14ac:dyDescent="0.25"/>
  <cols>
    <col min="1" max="1" width="10.6640625" style="1" customWidth="1"/>
    <col min="2" max="6" width="9.109375" style="1"/>
    <col min="7" max="7" width="9.44140625" style="1" customWidth="1"/>
    <col min="8" max="256" width="9.109375" style="1"/>
    <col min="257" max="257" width="10.6640625" style="1" customWidth="1"/>
    <col min="258" max="262" width="9.109375" style="1"/>
    <col min="263" max="263" width="9.44140625" style="1" customWidth="1"/>
    <col min="264" max="512" width="9.109375" style="1"/>
    <col min="513" max="513" width="10.6640625" style="1" customWidth="1"/>
    <col min="514" max="518" width="9.109375" style="1"/>
    <col min="519" max="519" width="9.44140625" style="1" customWidth="1"/>
    <col min="520" max="768" width="9.109375" style="1"/>
    <col min="769" max="769" width="10.6640625" style="1" customWidth="1"/>
    <col min="770" max="774" width="9.109375" style="1"/>
    <col min="775" max="775" width="9.44140625" style="1" customWidth="1"/>
    <col min="776" max="1024" width="9.109375" style="1"/>
    <col min="1025" max="1025" width="10.6640625" style="1" customWidth="1"/>
    <col min="1026" max="1030" width="9.109375" style="1"/>
    <col min="1031" max="1031" width="9.44140625" style="1" customWidth="1"/>
    <col min="1032" max="1280" width="9.109375" style="1"/>
    <col min="1281" max="1281" width="10.6640625" style="1" customWidth="1"/>
    <col min="1282" max="1286" width="9.109375" style="1"/>
    <col min="1287" max="1287" width="9.44140625" style="1" customWidth="1"/>
    <col min="1288" max="1536" width="9.109375" style="1"/>
    <col min="1537" max="1537" width="10.6640625" style="1" customWidth="1"/>
    <col min="1538" max="1542" width="9.109375" style="1"/>
    <col min="1543" max="1543" width="9.44140625" style="1" customWidth="1"/>
    <col min="1544" max="1792" width="9.109375" style="1"/>
    <col min="1793" max="1793" width="10.6640625" style="1" customWidth="1"/>
    <col min="1794" max="1798" width="9.109375" style="1"/>
    <col min="1799" max="1799" width="9.44140625" style="1" customWidth="1"/>
    <col min="1800" max="2048" width="9.109375" style="1"/>
    <col min="2049" max="2049" width="10.6640625" style="1" customWidth="1"/>
    <col min="2050" max="2054" width="9.109375" style="1"/>
    <col min="2055" max="2055" width="9.44140625" style="1" customWidth="1"/>
    <col min="2056" max="2304" width="9.109375" style="1"/>
    <col min="2305" max="2305" width="10.6640625" style="1" customWidth="1"/>
    <col min="2306" max="2310" width="9.109375" style="1"/>
    <col min="2311" max="2311" width="9.44140625" style="1" customWidth="1"/>
    <col min="2312" max="2560" width="9.109375" style="1"/>
    <col min="2561" max="2561" width="10.6640625" style="1" customWidth="1"/>
    <col min="2562" max="2566" width="9.109375" style="1"/>
    <col min="2567" max="2567" width="9.44140625" style="1" customWidth="1"/>
    <col min="2568" max="2816" width="9.109375" style="1"/>
    <col min="2817" max="2817" width="10.6640625" style="1" customWidth="1"/>
    <col min="2818" max="2822" width="9.109375" style="1"/>
    <col min="2823" max="2823" width="9.44140625" style="1" customWidth="1"/>
    <col min="2824" max="3072" width="9.109375" style="1"/>
    <col min="3073" max="3073" width="10.6640625" style="1" customWidth="1"/>
    <col min="3074" max="3078" width="9.109375" style="1"/>
    <col min="3079" max="3079" width="9.44140625" style="1" customWidth="1"/>
    <col min="3080" max="3328" width="9.109375" style="1"/>
    <col min="3329" max="3329" width="10.6640625" style="1" customWidth="1"/>
    <col min="3330" max="3334" width="9.109375" style="1"/>
    <col min="3335" max="3335" width="9.44140625" style="1" customWidth="1"/>
    <col min="3336" max="3584" width="9.109375" style="1"/>
    <col min="3585" max="3585" width="10.6640625" style="1" customWidth="1"/>
    <col min="3586" max="3590" width="9.109375" style="1"/>
    <col min="3591" max="3591" width="9.44140625" style="1" customWidth="1"/>
    <col min="3592" max="3840" width="9.109375" style="1"/>
    <col min="3841" max="3841" width="10.6640625" style="1" customWidth="1"/>
    <col min="3842" max="3846" width="9.109375" style="1"/>
    <col min="3847" max="3847" width="9.44140625" style="1" customWidth="1"/>
    <col min="3848" max="4096" width="9.109375" style="1"/>
    <col min="4097" max="4097" width="10.6640625" style="1" customWidth="1"/>
    <col min="4098" max="4102" width="9.109375" style="1"/>
    <col min="4103" max="4103" width="9.44140625" style="1" customWidth="1"/>
    <col min="4104" max="4352" width="9.109375" style="1"/>
    <col min="4353" max="4353" width="10.6640625" style="1" customWidth="1"/>
    <col min="4354" max="4358" width="9.109375" style="1"/>
    <col min="4359" max="4359" width="9.44140625" style="1" customWidth="1"/>
    <col min="4360" max="4608" width="9.109375" style="1"/>
    <col min="4609" max="4609" width="10.6640625" style="1" customWidth="1"/>
    <col min="4610" max="4614" width="9.109375" style="1"/>
    <col min="4615" max="4615" width="9.44140625" style="1" customWidth="1"/>
    <col min="4616" max="4864" width="9.109375" style="1"/>
    <col min="4865" max="4865" width="10.6640625" style="1" customWidth="1"/>
    <col min="4866" max="4870" width="9.109375" style="1"/>
    <col min="4871" max="4871" width="9.44140625" style="1" customWidth="1"/>
    <col min="4872" max="5120" width="9.109375" style="1"/>
    <col min="5121" max="5121" width="10.6640625" style="1" customWidth="1"/>
    <col min="5122" max="5126" width="9.109375" style="1"/>
    <col min="5127" max="5127" width="9.44140625" style="1" customWidth="1"/>
    <col min="5128" max="5376" width="9.109375" style="1"/>
    <col min="5377" max="5377" width="10.6640625" style="1" customWidth="1"/>
    <col min="5378" max="5382" width="9.109375" style="1"/>
    <col min="5383" max="5383" width="9.44140625" style="1" customWidth="1"/>
    <col min="5384" max="5632" width="9.109375" style="1"/>
    <col min="5633" max="5633" width="10.6640625" style="1" customWidth="1"/>
    <col min="5634" max="5638" width="9.109375" style="1"/>
    <col min="5639" max="5639" width="9.44140625" style="1" customWidth="1"/>
    <col min="5640" max="5888" width="9.109375" style="1"/>
    <col min="5889" max="5889" width="10.6640625" style="1" customWidth="1"/>
    <col min="5890" max="5894" width="9.109375" style="1"/>
    <col min="5895" max="5895" width="9.44140625" style="1" customWidth="1"/>
    <col min="5896" max="6144" width="9.109375" style="1"/>
    <col min="6145" max="6145" width="10.6640625" style="1" customWidth="1"/>
    <col min="6146" max="6150" width="9.109375" style="1"/>
    <col min="6151" max="6151" width="9.44140625" style="1" customWidth="1"/>
    <col min="6152" max="6400" width="9.109375" style="1"/>
    <col min="6401" max="6401" width="10.6640625" style="1" customWidth="1"/>
    <col min="6402" max="6406" width="9.109375" style="1"/>
    <col min="6407" max="6407" width="9.44140625" style="1" customWidth="1"/>
    <col min="6408" max="6656" width="9.109375" style="1"/>
    <col min="6657" max="6657" width="10.6640625" style="1" customWidth="1"/>
    <col min="6658" max="6662" width="9.109375" style="1"/>
    <col min="6663" max="6663" width="9.44140625" style="1" customWidth="1"/>
    <col min="6664" max="6912" width="9.109375" style="1"/>
    <col min="6913" max="6913" width="10.6640625" style="1" customWidth="1"/>
    <col min="6914" max="6918" width="9.109375" style="1"/>
    <col min="6919" max="6919" width="9.44140625" style="1" customWidth="1"/>
    <col min="6920" max="7168" width="9.109375" style="1"/>
    <col min="7169" max="7169" width="10.6640625" style="1" customWidth="1"/>
    <col min="7170" max="7174" width="9.109375" style="1"/>
    <col min="7175" max="7175" width="9.44140625" style="1" customWidth="1"/>
    <col min="7176" max="7424" width="9.109375" style="1"/>
    <col min="7425" max="7425" width="10.6640625" style="1" customWidth="1"/>
    <col min="7426" max="7430" width="9.109375" style="1"/>
    <col min="7431" max="7431" width="9.44140625" style="1" customWidth="1"/>
    <col min="7432" max="7680" width="9.109375" style="1"/>
    <col min="7681" max="7681" width="10.6640625" style="1" customWidth="1"/>
    <col min="7682" max="7686" width="9.109375" style="1"/>
    <col min="7687" max="7687" width="9.44140625" style="1" customWidth="1"/>
    <col min="7688" max="7936" width="9.109375" style="1"/>
    <col min="7937" max="7937" width="10.6640625" style="1" customWidth="1"/>
    <col min="7938" max="7942" width="9.109375" style="1"/>
    <col min="7943" max="7943" width="9.44140625" style="1" customWidth="1"/>
    <col min="7944" max="8192" width="9.109375" style="1"/>
    <col min="8193" max="8193" width="10.6640625" style="1" customWidth="1"/>
    <col min="8194" max="8198" width="9.109375" style="1"/>
    <col min="8199" max="8199" width="9.44140625" style="1" customWidth="1"/>
    <col min="8200" max="8448" width="9.109375" style="1"/>
    <col min="8449" max="8449" width="10.6640625" style="1" customWidth="1"/>
    <col min="8450" max="8454" width="9.109375" style="1"/>
    <col min="8455" max="8455" width="9.44140625" style="1" customWidth="1"/>
    <col min="8456" max="8704" width="9.109375" style="1"/>
    <col min="8705" max="8705" width="10.6640625" style="1" customWidth="1"/>
    <col min="8706" max="8710" width="9.109375" style="1"/>
    <col min="8711" max="8711" width="9.44140625" style="1" customWidth="1"/>
    <col min="8712" max="8960" width="9.109375" style="1"/>
    <col min="8961" max="8961" width="10.6640625" style="1" customWidth="1"/>
    <col min="8962" max="8966" width="9.109375" style="1"/>
    <col min="8967" max="8967" width="9.44140625" style="1" customWidth="1"/>
    <col min="8968" max="9216" width="9.109375" style="1"/>
    <col min="9217" max="9217" width="10.6640625" style="1" customWidth="1"/>
    <col min="9218" max="9222" width="9.109375" style="1"/>
    <col min="9223" max="9223" width="9.44140625" style="1" customWidth="1"/>
    <col min="9224" max="9472" width="9.109375" style="1"/>
    <col min="9473" max="9473" width="10.6640625" style="1" customWidth="1"/>
    <col min="9474" max="9478" width="9.109375" style="1"/>
    <col min="9479" max="9479" width="9.44140625" style="1" customWidth="1"/>
    <col min="9480" max="9728" width="9.109375" style="1"/>
    <col min="9729" max="9729" width="10.6640625" style="1" customWidth="1"/>
    <col min="9730" max="9734" width="9.109375" style="1"/>
    <col min="9735" max="9735" width="9.44140625" style="1" customWidth="1"/>
    <col min="9736" max="9984" width="9.109375" style="1"/>
    <col min="9985" max="9985" width="10.6640625" style="1" customWidth="1"/>
    <col min="9986" max="9990" width="9.109375" style="1"/>
    <col min="9991" max="9991" width="9.44140625" style="1" customWidth="1"/>
    <col min="9992" max="10240" width="9.109375" style="1"/>
    <col min="10241" max="10241" width="10.6640625" style="1" customWidth="1"/>
    <col min="10242" max="10246" width="9.109375" style="1"/>
    <col min="10247" max="10247" width="9.44140625" style="1" customWidth="1"/>
    <col min="10248" max="10496" width="9.109375" style="1"/>
    <col min="10497" max="10497" width="10.6640625" style="1" customWidth="1"/>
    <col min="10498" max="10502" width="9.109375" style="1"/>
    <col min="10503" max="10503" width="9.44140625" style="1" customWidth="1"/>
    <col min="10504" max="10752" width="9.109375" style="1"/>
    <col min="10753" max="10753" width="10.6640625" style="1" customWidth="1"/>
    <col min="10754" max="10758" width="9.109375" style="1"/>
    <col min="10759" max="10759" width="9.44140625" style="1" customWidth="1"/>
    <col min="10760" max="11008" width="9.109375" style="1"/>
    <col min="11009" max="11009" width="10.6640625" style="1" customWidth="1"/>
    <col min="11010" max="11014" width="9.109375" style="1"/>
    <col min="11015" max="11015" width="9.44140625" style="1" customWidth="1"/>
    <col min="11016" max="11264" width="9.109375" style="1"/>
    <col min="11265" max="11265" width="10.6640625" style="1" customWidth="1"/>
    <col min="11266" max="11270" width="9.109375" style="1"/>
    <col min="11271" max="11271" width="9.44140625" style="1" customWidth="1"/>
    <col min="11272" max="11520" width="9.109375" style="1"/>
    <col min="11521" max="11521" width="10.6640625" style="1" customWidth="1"/>
    <col min="11522" max="11526" width="9.109375" style="1"/>
    <col min="11527" max="11527" width="9.44140625" style="1" customWidth="1"/>
    <col min="11528" max="11776" width="9.109375" style="1"/>
    <col min="11777" max="11777" width="10.6640625" style="1" customWidth="1"/>
    <col min="11778" max="11782" width="9.109375" style="1"/>
    <col min="11783" max="11783" width="9.44140625" style="1" customWidth="1"/>
    <col min="11784" max="12032" width="9.109375" style="1"/>
    <col min="12033" max="12033" width="10.6640625" style="1" customWidth="1"/>
    <col min="12034" max="12038" width="9.109375" style="1"/>
    <col min="12039" max="12039" width="9.44140625" style="1" customWidth="1"/>
    <col min="12040" max="12288" width="9.109375" style="1"/>
    <col min="12289" max="12289" width="10.6640625" style="1" customWidth="1"/>
    <col min="12290" max="12294" width="9.109375" style="1"/>
    <col min="12295" max="12295" width="9.44140625" style="1" customWidth="1"/>
    <col min="12296" max="12544" width="9.109375" style="1"/>
    <col min="12545" max="12545" width="10.6640625" style="1" customWidth="1"/>
    <col min="12546" max="12550" width="9.109375" style="1"/>
    <col min="12551" max="12551" width="9.44140625" style="1" customWidth="1"/>
    <col min="12552" max="12800" width="9.109375" style="1"/>
    <col min="12801" max="12801" width="10.6640625" style="1" customWidth="1"/>
    <col min="12802" max="12806" width="9.109375" style="1"/>
    <col min="12807" max="12807" width="9.44140625" style="1" customWidth="1"/>
    <col min="12808" max="13056" width="9.109375" style="1"/>
    <col min="13057" max="13057" width="10.6640625" style="1" customWidth="1"/>
    <col min="13058" max="13062" width="9.109375" style="1"/>
    <col min="13063" max="13063" width="9.44140625" style="1" customWidth="1"/>
    <col min="13064" max="13312" width="9.109375" style="1"/>
    <col min="13313" max="13313" width="10.6640625" style="1" customWidth="1"/>
    <col min="13314" max="13318" width="9.109375" style="1"/>
    <col min="13319" max="13319" width="9.44140625" style="1" customWidth="1"/>
    <col min="13320" max="13568" width="9.109375" style="1"/>
    <col min="13569" max="13569" width="10.6640625" style="1" customWidth="1"/>
    <col min="13570" max="13574" width="9.109375" style="1"/>
    <col min="13575" max="13575" width="9.44140625" style="1" customWidth="1"/>
    <col min="13576" max="13824" width="9.109375" style="1"/>
    <col min="13825" max="13825" width="10.6640625" style="1" customWidth="1"/>
    <col min="13826" max="13830" width="9.109375" style="1"/>
    <col min="13831" max="13831" width="9.44140625" style="1" customWidth="1"/>
    <col min="13832" max="14080" width="9.109375" style="1"/>
    <col min="14081" max="14081" width="10.6640625" style="1" customWidth="1"/>
    <col min="14082" max="14086" width="9.109375" style="1"/>
    <col min="14087" max="14087" width="9.44140625" style="1" customWidth="1"/>
    <col min="14088" max="14336" width="9.109375" style="1"/>
    <col min="14337" max="14337" width="10.6640625" style="1" customWidth="1"/>
    <col min="14338" max="14342" width="9.109375" style="1"/>
    <col min="14343" max="14343" width="9.44140625" style="1" customWidth="1"/>
    <col min="14344" max="14592" width="9.109375" style="1"/>
    <col min="14593" max="14593" width="10.6640625" style="1" customWidth="1"/>
    <col min="14594" max="14598" width="9.109375" style="1"/>
    <col min="14599" max="14599" width="9.44140625" style="1" customWidth="1"/>
    <col min="14600" max="14848" width="9.109375" style="1"/>
    <col min="14849" max="14849" width="10.6640625" style="1" customWidth="1"/>
    <col min="14850" max="14854" width="9.109375" style="1"/>
    <col min="14855" max="14855" width="9.44140625" style="1" customWidth="1"/>
    <col min="14856" max="15104" width="9.109375" style="1"/>
    <col min="15105" max="15105" width="10.6640625" style="1" customWidth="1"/>
    <col min="15106" max="15110" width="9.109375" style="1"/>
    <col min="15111" max="15111" width="9.44140625" style="1" customWidth="1"/>
    <col min="15112" max="15360" width="9.109375" style="1"/>
    <col min="15361" max="15361" width="10.6640625" style="1" customWidth="1"/>
    <col min="15362" max="15366" width="9.109375" style="1"/>
    <col min="15367" max="15367" width="9.44140625" style="1" customWidth="1"/>
    <col min="15368" max="15616" width="9.109375" style="1"/>
    <col min="15617" max="15617" width="10.6640625" style="1" customWidth="1"/>
    <col min="15618" max="15622" width="9.109375" style="1"/>
    <col min="15623" max="15623" width="9.44140625" style="1" customWidth="1"/>
    <col min="15624" max="15872" width="9.109375" style="1"/>
    <col min="15873" max="15873" width="10.6640625" style="1" customWidth="1"/>
    <col min="15874" max="15878" width="9.109375" style="1"/>
    <col min="15879" max="15879" width="9.44140625" style="1" customWidth="1"/>
    <col min="15880" max="16128" width="9.109375" style="1"/>
    <col min="16129" max="16129" width="10.6640625" style="1" customWidth="1"/>
    <col min="16130" max="16134" width="9.109375" style="1"/>
    <col min="16135" max="16135" width="9.44140625" style="1" customWidth="1"/>
    <col min="16136" max="16384" width="9.109375" style="1"/>
  </cols>
  <sheetData>
    <row r="1" spans="1:13" ht="25.5" customHeight="1" x14ac:dyDescent="0.25">
      <c r="A1" s="54" t="s">
        <v>25</v>
      </c>
      <c r="B1" s="55"/>
      <c r="C1" s="55"/>
      <c r="D1" s="55"/>
      <c r="E1" s="55"/>
      <c r="F1" s="55"/>
      <c r="G1" s="55"/>
      <c r="H1" s="56" t="s">
        <v>0</v>
      </c>
      <c r="I1" s="57"/>
      <c r="J1" s="57"/>
      <c r="K1" s="57"/>
      <c r="L1" s="57"/>
      <c r="M1" s="57"/>
    </row>
    <row r="2" spans="1:13" ht="16.5" customHeight="1" x14ac:dyDescent="0.25">
      <c r="A2" s="55"/>
      <c r="B2" s="55"/>
      <c r="C2" s="55"/>
      <c r="D2" s="55"/>
      <c r="E2" s="55"/>
      <c r="F2" s="55"/>
      <c r="G2" s="55"/>
      <c r="H2" s="57" t="s">
        <v>1</v>
      </c>
      <c r="I2" s="57"/>
      <c r="J2" s="57"/>
      <c r="K2" s="57"/>
      <c r="L2" s="57"/>
      <c r="M2" s="57"/>
    </row>
    <row r="3" spans="1:13" ht="18" customHeight="1" x14ac:dyDescent="0.25">
      <c r="A3" s="55"/>
      <c r="B3" s="55"/>
      <c r="C3" s="55"/>
      <c r="D3" s="55"/>
      <c r="E3" s="55"/>
      <c r="F3" s="55"/>
      <c r="G3" s="55"/>
      <c r="H3" s="57" t="s">
        <v>2</v>
      </c>
      <c r="I3" s="57"/>
      <c r="J3" s="57"/>
      <c r="K3" s="57"/>
      <c r="L3" s="57"/>
      <c r="M3" s="57"/>
    </row>
    <row r="4" spans="1:13" ht="17.25" customHeight="1" x14ac:dyDescent="0.25">
      <c r="A4" s="55"/>
      <c r="B4" s="55"/>
      <c r="C4" s="55"/>
      <c r="D4" s="55"/>
      <c r="E4" s="55"/>
      <c r="F4" s="55"/>
      <c r="G4" s="55"/>
      <c r="H4" s="58" t="s">
        <v>3</v>
      </c>
      <c r="I4" s="59"/>
      <c r="J4" s="59"/>
      <c r="K4" s="59"/>
      <c r="L4" s="59"/>
      <c r="M4" s="59"/>
    </row>
    <row r="5" spans="1:13" ht="26.4" x14ac:dyDescent="0.25">
      <c r="A5" s="2" t="s">
        <v>4</v>
      </c>
      <c r="B5" s="3" t="s">
        <v>5</v>
      </c>
      <c r="C5" s="4" t="s">
        <v>6</v>
      </c>
      <c r="D5" s="3" t="s">
        <v>7</v>
      </c>
      <c r="E5" s="4" t="s">
        <v>8</v>
      </c>
      <c r="F5" s="3" t="s">
        <v>9</v>
      </c>
      <c r="G5" s="4" t="s">
        <v>10</v>
      </c>
      <c r="H5" s="3" t="s">
        <v>11</v>
      </c>
      <c r="I5" s="4" t="s">
        <v>12</v>
      </c>
      <c r="J5" s="3" t="s">
        <v>13</v>
      </c>
      <c r="K5" s="4" t="s">
        <v>14</v>
      </c>
      <c r="L5" s="3" t="s">
        <v>15</v>
      </c>
      <c r="M5" s="4" t="s">
        <v>16</v>
      </c>
    </row>
    <row r="6" spans="1:13" ht="18" customHeight="1" x14ac:dyDescent="0.25">
      <c r="A6" s="5" t="s">
        <v>17</v>
      </c>
      <c r="B6" s="47"/>
      <c r="C6" s="47"/>
      <c r="D6" s="47"/>
      <c r="E6" s="6"/>
      <c r="F6" s="6"/>
      <c r="G6" s="6"/>
      <c r="H6" s="6"/>
      <c r="I6" s="6"/>
      <c r="J6" s="6"/>
      <c r="K6" s="6"/>
      <c r="L6" s="6"/>
      <c r="M6" s="6"/>
    </row>
    <row r="7" spans="1:13" ht="18" customHeight="1" x14ac:dyDescent="0.25">
      <c r="A7" s="5" t="s">
        <v>18</v>
      </c>
      <c r="B7" s="47"/>
      <c r="C7" s="47"/>
      <c r="D7" s="47"/>
      <c r="E7" s="6"/>
      <c r="F7" s="6"/>
      <c r="G7" s="6"/>
      <c r="H7" s="6"/>
      <c r="I7" s="6"/>
      <c r="J7" s="6"/>
      <c r="K7" s="6"/>
      <c r="L7" s="6"/>
      <c r="M7" s="6"/>
    </row>
    <row r="8" spans="1:13" ht="26.4" x14ac:dyDescent="0.25">
      <c r="A8" s="7" t="s">
        <v>19</v>
      </c>
      <c r="B8" s="47"/>
      <c r="C8" s="47"/>
      <c r="D8" s="47"/>
      <c r="E8" s="8">
        <f>SUM(E6:E7)</f>
        <v>0</v>
      </c>
      <c r="F8" s="8">
        <f t="shared" ref="F8:M8" si="0">SUM(F6:F7)</f>
        <v>0</v>
      </c>
      <c r="G8" s="8">
        <f t="shared" si="0"/>
        <v>0</v>
      </c>
      <c r="H8" s="8">
        <f t="shared" si="0"/>
        <v>0</v>
      </c>
      <c r="I8" s="8">
        <f t="shared" si="0"/>
        <v>0</v>
      </c>
      <c r="J8" s="8">
        <f t="shared" si="0"/>
        <v>0</v>
      </c>
      <c r="K8" s="8">
        <f t="shared" si="0"/>
        <v>0</v>
      </c>
      <c r="L8" s="8">
        <f t="shared" si="0"/>
        <v>0</v>
      </c>
      <c r="M8" s="8">
        <f t="shared" si="0"/>
        <v>0</v>
      </c>
    </row>
    <row r="9" spans="1:13" ht="18" customHeight="1" x14ac:dyDescent="0.25">
      <c r="A9" s="60"/>
      <c r="B9" s="60"/>
      <c r="C9" s="60"/>
      <c r="D9" s="60"/>
      <c r="E9" s="60"/>
      <c r="F9" s="60"/>
      <c r="G9" s="60"/>
      <c r="H9" s="60"/>
      <c r="I9" s="60"/>
      <c r="J9" s="60"/>
      <c r="K9" s="60"/>
      <c r="L9" s="60"/>
      <c r="M9" s="60"/>
    </row>
    <row r="10" spans="1:13" ht="26.4" x14ac:dyDescent="0.25">
      <c r="A10" s="2" t="s">
        <v>20</v>
      </c>
      <c r="B10" s="3" t="s">
        <v>5</v>
      </c>
      <c r="C10" s="4" t="s">
        <v>6</v>
      </c>
      <c r="D10" s="3" t="s">
        <v>7</v>
      </c>
      <c r="E10" s="4" t="s">
        <v>8</v>
      </c>
      <c r="F10" s="3" t="s">
        <v>9</v>
      </c>
      <c r="G10" s="4" t="s">
        <v>10</v>
      </c>
      <c r="H10" s="3" t="s">
        <v>11</v>
      </c>
      <c r="I10" s="4" t="s">
        <v>12</v>
      </c>
      <c r="J10" s="3" t="s">
        <v>13</v>
      </c>
      <c r="K10" s="4" t="s">
        <v>14</v>
      </c>
      <c r="L10" s="3" t="s">
        <v>15</v>
      </c>
      <c r="M10" s="4" t="s">
        <v>16</v>
      </c>
    </row>
    <row r="11" spans="1:13" ht="18" customHeight="1" x14ac:dyDescent="0.25">
      <c r="A11" s="5" t="s">
        <v>17</v>
      </c>
      <c r="B11" s="6"/>
      <c r="C11" s="6"/>
      <c r="D11" s="6"/>
      <c r="E11" s="6"/>
      <c r="F11" s="6"/>
      <c r="G11" s="6"/>
      <c r="H11" s="6"/>
      <c r="I11" s="6"/>
      <c r="J11" s="6"/>
      <c r="K11" s="6"/>
      <c r="L11" s="6"/>
      <c r="M11" s="6"/>
    </row>
    <row r="12" spans="1:13" ht="18" customHeight="1" x14ac:dyDescent="0.25">
      <c r="A12" s="5" t="s">
        <v>18</v>
      </c>
      <c r="B12" s="6"/>
      <c r="C12" s="6"/>
      <c r="D12" s="6"/>
      <c r="E12" s="6"/>
      <c r="F12" s="6"/>
      <c r="G12" s="6"/>
      <c r="H12" s="6"/>
      <c r="I12" s="6"/>
      <c r="J12" s="6"/>
      <c r="K12" s="6"/>
      <c r="L12" s="6"/>
      <c r="M12" s="6"/>
    </row>
    <row r="13" spans="1:13" ht="26.4" x14ac:dyDescent="0.25">
      <c r="A13" s="7" t="s">
        <v>19</v>
      </c>
      <c r="B13" s="8">
        <f>SUM(B11:B12)</f>
        <v>0</v>
      </c>
      <c r="C13" s="8">
        <f t="shared" ref="C13:M13" si="1">SUM(C11:C12)</f>
        <v>0</v>
      </c>
      <c r="D13" s="8">
        <f t="shared" si="1"/>
        <v>0</v>
      </c>
      <c r="E13" s="8">
        <f t="shared" si="1"/>
        <v>0</v>
      </c>
      <c r="F13" s="8">
        <f t="shared" si="1"/>
        <v>0</v>
      </c>
      <c r="G13" s="8">
        <f t="shared" si="1"/>
        <v>0</v>
      </c>
      <c r="H13" s="8">
        <f t="shared" si="1"/>
        <v>0</v>
      </c>
      <c r="I13" s="8">
        <f t="shared" si="1"/>
        <v>0</v>
      </c>
      <c r="J13" s="8">
        <f t="shared" si="1"/>
        <v>0</v>
      </c>
      <c r="K13" s="8">
        <f t="shared" si="1"/>
        <v>0</v>
      </c>
      <c r="L13" s="8">
        <f t="shared" si="1"/>
        <v>0</v>
      </c>
      <c r="M13" s="8">
        <f t="shared" si="1"/>
        <v>0</v>
      </c>
    </row>
    <row r="14" spans="1:13" ht="18" customHeight="1" x14ac:dyDescent="0.25">
      <c r="A14" s="9"/>
      <c r="B14" s="9"/>
      <c r="C14" s="9"/>
      <c r="D14" s="9"/>
      <c r="E14" s="9"/>
      <c r="F14" s="9"/>
      <c r="G14" s="9"/>
      <c r="H14" s="9"/>
      <c r="I14" s="9"/>
      <c r="J14" s="9"/>
      <c r="K14" s="9"/>
      <c r="L14" s="9"/>
      <c r="M14" s="9"/>
    </row>
    <row r="15" spans="1:13" ht="26.4" x14ac:dyDescent="0.25">
      <c r="A15" s="2" t="s">
        <v>21</v>
      </c>
      <c r="B15" s="3" t="s">
        <v>5</v>
      </c>
      <c r="C15" s="4" t="s">
        <v>6</v>
      </c>
      <c r="D15" s="3" t="s">
        <v>7</v>
      </c>
      <c r="E15" s="4" t="s">
        <v>8</v>
      </c>
      <c r="F15" s="3" t="s">
        <v>9</v>
      </c>
      <c r="G15" s="4" t="s">
        <v>10</v>
      </c>
      <c r="H15" s="3" t="s">
        <v>11</v>
      </c>
      <c r="I15" s="4" t="s">
        <v>12</v>
      </c>
      <c r="J15" s="3" t="s">
        <v>13</v>
      </c>
      <c r="K15" s="4" t="s">
        <v>14</v>
      </c>
      <c r="L15" s="3" t="s">
        <v>15</v>
      </c>
      <c r="M15" s="4" t="s">
        <v>16</v>
      </c>
    </row>
    <row r="16" spans="1:13" ht="18" customHeight="1" x14ac:dyDescent="0.25">
      <c r="A16" s="5" t="s">
        <v>17</v>
      </c>
      <c r="B16" s="6"/>
      <c r="C16" s="6"/>
      <c r="D16" s="6"/>
      <c r="E16" s="6"/>
      <c r="F16" s="6"/>
      <c r="G16" s="6"/>
      <c r="H16" s="6"/>
      <c r="I16" s="6"/>
      <c r="J16" s="6"/>
      <c r="K16" s="6"/>
      <c r="L16" s="6"/>
      <c r="M16" s="6"/>
    </row>
    <row r="17" spans="1:13" ht="18" customHeight="1" x14ac:dyDescent="0.25">
      <c r="A17" s="5" t="s">
        <v>18</v>
      </c>
      <c r="B17" s="6"/>
      <c r="C17" s="6"/>
      <c r="D17" s="6"/>
      <c r="E17" s="6"/>
      <c r="F17" s="6"/>
      <c r="G17" s="6"/>
      <c r="H17" s="6"/>
      <c r="I17" s="6"/>
      <c r="J17" s="6"/>
      <c r="K17" s="6"/>
      <c r="L17" s="6"/>
      <c r="M17" s="6"/>
    </row>
    <row r="18" spans="1:13" ht="26.4" x14ac:dyDescent="0.25">
      <c r="A18" s="10" t="s">
        <v>19</v>
      </c>
      <c r="B18" s="8">
        <f>SUM(B16:B17)</f>
        <v>0</v>
      </c>
      <c r="C18" s="8">
        <f t="shared" ref="C18:M18" si="2">SUM(C16:C17)</f>
        <v>0</v>
      </c>
      <c r="D18" s="8">
        <f t="shared" si="2"/>
        <v>0</v>
      </c>
      <c r="E18" s="8">
        <f t="shared" si="2"/>
        <v>0</v>
      </c>
      <c r="F18" s="8">
        <f t="shared" si="2"/>
        <v>0</v>
      </c>
      <c r="G18" s="8">
        <f t="shared" si="2"/>
        <v>0</v>
      </c>
      <c r="H18" s="8">
        <f t="shared" si="2"/>
        <v>0</v>
      </c>
      <c r="I18" s="8">
        <f t="shared" si="2"/>
        <v>0</v>
      </c>
      <c r="J18" s="8">
        <f t="shared" si="2"/>
        <v>0</v>
      </c>
      <c r="K18" s="8">
        <f t="shared" si="2"/>
        <v>0</v>
      </c>
      <c r="L18" s="8">
        <f t="shared" si="2"/>
        <v>0</v>
      </c>
      <c r="M18" s="8">
        <f t="shared" si="2"/>
        <v>0</v>
      </c>
    </row>
    <row r="19" spans="1:13" s="14" customFormat="1" x14ac:dyDescent="0.25">
      <c r="A19" s="11"/>
      <c r="B19" s="12"/>
      <c r="C19" s="12"/>
      <c r="D19" s="12"/>
      <c r="E19" s="13"/>
      <c r="F19" s="12"/>
      <c r="G19" s="12"/>
      <c r="H19" s="12"/>
      <c r="I19" s="13"/>
      <c r="J19" s="13"/>
      <c r="K19" s="13"/>
      <c r="L19" s="13"/>
      <c r="M19" s="13"/>
    </row>
    <row r="20" spans="1:13" ht="15.75" customHeight="1" x14ac:dyDescent="0.25">
      <c r="A20" s="48" t="s">
        <v>22</v>
      </c>
      <c r="B20" s="49"/>
      <c r="C20" s="49"/>
      <c r="D20" s="49"/>
      <c r="E20" s="49"/>
      <c r="F20" s="49"/>
      <c r="G20" s="49"/>
      <c r="H20" s="49"/>
      <c r="I20" s="49"/>
      <c r="J20" s="49"/>
      <c r="K20" s="49"/>
      <c r="L20" s="49"/>
      <c r="M20" s="49"/>
    </row>
    <row r="21" spans="1:13" ht="15.75" customHeight="1" x14ac:dyDescent="0.25">
      <c r="A21" s="36"/>
      <c r="B21" s="37"/>
      <c r="C21" s="37"/>
      <c r="D21" s="37"/>
      <c r="E21" s="37"/>
      <c r="F21" s="37"/>
      <c r="G21" s="37"/>
      <c r="H21" s="37"/>
      <c r="I21" s="37"/>
      <c r="J21" s="37"/>
      <c r="K21" s="37"/>
      <c r="L21" s="37"/>
      <c r="M21" s="37"/>
    </row>
    <row r="22" spans="1:13" ht="18" customHeight="1" x14ac:dyDescent="0.3">
      <c r="A22" s="61" t="s">
        <v>44</v>
      </c>
      <c r="B22" s="62"/>
      <c r="C22" s="63"/>
      <c r="D22" s="44">
        <f>COUNT(E6:M6,E7:M7,B11:M11,B12:M12,B16:M16,B17:M17)</f>
        <v>0</v>
      </c>
      <c r="E22" s="16"/>
      <c r="F22" s="15"/>
      <c r="G22" s="15"/>
      <c r="H22" s="15"/>
      <c r="I22" s="16"/>
      <c r="J22" s="16"/>
      <c r="K22" s="16"/>
      <c r="L22" s="16"/>
      <c r="M22" s="13"/>
    </row>
    <row r="23" spans="1:13" ht="27" customHeight="1" x14ac:dyDescent="0.25">
      <c r="A23" s="50" t="s">
        <v>23</v>
      </c>
      <c r="B23" s="50"/>
      <c r="C23" s="51"/>
      <c r="D23" s="17" t="e">
        <f>SUM(E8:M8,B13:M13,B18:M18)/D22</f>
        <v>#DIV/0!</v>
      </c>
      <c r="F23" s="52" t="s">
        <v>24</v>
      </c>
      <c r="G23" s="53"/>
      <c r="H23" s="18" t="e">
        <f>IF(D23&lt;0.075,1,IF(AND(D23&gt;=0.075, D23&lt;1), 2,IF(AND(D23&gt;=1, D23&lt;3), 3, 4)))</f>
        <v>#DIV/0!</v>
      </c>
    </row>
    <row r="24" spans="1:13" x14ac:dyDescent="0.25">
      <c r="H24" s="19"/>
    </row>
    <row r="25" spans="1:13" ht="15.75" customHeight="1" x14ac:dyDescent="0.25">
      <c r="A25" s="48"/>
      <c r="B25" s="49"/>
      <c r="C25" s="49"/>
      <c r="D25" s="49"/>
      <c r="E25" s="49"/>
      <c r="F25" s="49"/>
      <c r="G25" s="49"/>
      <c r="H25" s="49"/>
      <c r="I25" s="49"/>
      <c r="J25" s="49"/>
      <c r="K25" s="49"/>
      <c r="L25" s="49"/>
      <c r="M25" s="49"/>
    </row>
  </sheetData>
  <sheetProtection selectLockedCells="1"/>
  <mergeCells count="11">
    <mergeCell ref="A20:M20"/>
    <mergeCell ref="A23:C23"/>
    <mergeCell ref="F23:G23"/>
    <mergeCell ref="A25:M25"/>
    <mergeCell ref="A1:G4"/>
    <mergeCell ref="H1:M1"/>
    <mergeCell ref="H2:M2"/>
    <mergeCell ref="H3:M3"/>
    <mergeCell ref="H4:M4"/>
    <mergeCell ref="A9:M9"/>
    <mergeCell ref="A22:C22"/>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R16" sqref="R16"/>
    </sheetView>
  </sheetViews>
  <sheetFormatPr defaultRowHeight="14.4" x14ac:dyDescent="0.3"/>
  <cols>
    <col min="1" max="1" width="10.109375" customWidth="1"/>
  </cols>
  <sheetData>
    <row r="1" spans="1:13" x14ac:dyDescent="0.3">
      <c r="A1" s="71" t="s">
        <v>26</v>
      </c>
      <c r="B1" s="72"/>
      <c r="C1" s="72"/>
      <c r="D1" s="72"/>
      <c r="E1" s="72"/>
      <c r="F1" s="72"/>
      <c r="G1" s="72"/>
      <c r="H1" s="73" t="s">
        <v>0</v>
      </c>
      <c r="I1" s="74"/>
      <c r="J1" s="74"/>
      <c r="K1" s="74"/>
      <c r="L1" s="74"/>
      <c r="M1" s="74"/>
    </row>
    <row r="2" spans="1:13" x14ac:dyDescent="0.3">
      <c r="A2" s="72"/>
      <c r="B2" s="72"/>
      <c r="C2" s="72"/>
      <c r="D2" s="72"/>
      <c r="E2" s="72"/>
      <c r="F2" s="72"/>
      <c r="G2" s="72"/>
      <c r="H2" s="74" t="s">
        <v>1</v>
      </c>
      <c r="I2" s="74"/>
      <c r="J2" s="74"/>
      <c r="K2" s="74"/>
      <c r="L2" s="74"/>
      <c r="M2" s="74"/>
    </row>
    <row r="3" spans="1:13" x14ac:dyDescent="0.3">
      <c r="A3" s="72"/>
      <c r="B3" s="72"/>
      <c r="C3" s="72"/>
      <c r="D3" s="72"/>
      <c r="E3" s="72"/>
      <c r="F3" s="72"/>
      <c r="G3" s="72"/>
      <c r="H3" s="74" t="s">
        <v>2</v>
      </c>
      <c r="I3" s="74"/>
      <c r="J3" s="74"/>
      <c r="K3" s="74"/>
      <c r="L3" s="74"/>
      <c r="M3" s="74"/>
    </row>
    <row r="4" spans="1:13" x14ac:dyDescent="0.3">
      <c r="A4" s="72"/>
      <c r="B4" s="72"/>
      <c r="C4" s="72"/>
      <c r="D4" s="72"/>
      <c r="E4" s="72"/>
      <c r="F4" s="72"/>
      <c r="G4" s="72"/>
      <c r="H4" s="75" t="s">
        <v>3</v>
      </c>
      <c r="I4" s="76"/>
      <c r="J4" s="76"/>
      <c r="K4" s="76"/>
      <c r="L4" s="76"/>
      <c r="M4" s="76"/>
    </row>
    <row r="5" spans="1:13" ht="27" x14ac:dyDescent="0.3">
      <c r="A5" s="20" t="s">
        <v>4</v>
      </c>
      <c r="B5" s="21" t="s">
        <v>5</v>
      </c>
      <c r="C5" s="22" t="s">
        <v>6</v>
      </c>
      <c r="D5" s="21" t="s">
        <v>7</v>
      </c>
      <c r="E5" s="22" t="s">
        <v>8</v>
      </c>
      <c r="F5" s="21" t="s">
        <v>9</v>
      </c>
      <c r="G5" s="22" t="s">
        <v>10</v>
      </c>
      <c r="H5" s="21" t="s">
        <v>11</v>
      </c>
      <c r="I5" s="22" t="s">
        <v>12</v>
      </c>
      <c r="J5" s="21" t="s">
        <v>13</v>
      </c>
      <c r="K5" s="22" t="s">
        <v>14</v>
      </c>
      <c r="L5" s="21" t="s">
        <v>15</v>
      </c>
      <c r="M5" s="22" t="s">
        <v>16</v>
      </c>
    </row>
    <row r="6" spans="1:13" x14ac:dyDescent="0.3">
      <c r="A6" s="23" t="s">
        <v>17</v>
      </c>
      <c r="B6" s="45"/>
      <c r="C6" s="45"/>
      <c r="D6" s="45"/>
      <c r="E6" s="24"/>
      <c r="F6" s="24"/>
      <c r="G6" s="24"/>
      <c r="H6" s="24"/>
      <c r="I6" s="24"/>
      <c r="J6" s="24"/>
      <c r="K6" s="24"/>
      <c r="L6" s="24"/>
      <c r="M6" s="24"/>
    </row>
    <row r="7" spans="1:13" x14ac:dyDescent="0.3">
      <c r="A7" s="23" t="s">
        <v>18</v>
      </c>
      <c r="B7" s="45"/>
      <c r="C7" s="45"/>
      <c r="D7" s="45"/>
      <c r="E7" s="24"/>
      <c r="F7" s="24"/>
      <c r="G7" s="24"/>
      <c r="H7" s="24"/>
      <c r="I7" s="24"/>
      <c r="J7" s="24"/>
      <c r="K7" s="24"/>
      <c r="L7" s="24"/>
      <c r="M7" s="24"/>
    </row>
    <row r="8" spans="1:13" ht="27" x14ac:dyDescent="0.3">
      <c r="A8" s="25" t="s">
        <v>48</v>
      </c>
      <c r="B8" s="46"/>
      <c r="C8" s="45"/>
      <c r="D8" s="45"/>
      <c r="E8" s="26">
        <f>SUM(E6:E7)</f>
        <v>0</v>
      </c>
      <c r="F8" s="26">
        <f t="shared" ref="F8:M8" si="0">SUM(F6:F7)</f>
        <v>0</v>
      </c>
      <c r="G8" s="26">
        <f t="shared" si="0"/>
        <v>0</v>
      </c>
      <c r="H8" s="26">
        <f t="shared" si="0"/>
        <v>0</v>
      </c>
      <c r="I8" s="26">
        <f t="shared" si="0"/>
        <v>0</v>
      </c>
      <c r="J8" s="26">
        <f t="shared" si="0"/>
        <v>0</v>
      </c>
      <c r="K8" s="26">
        <f t="shared" si="0"/>
        <v>0</v>
      </c>
      <c r="L8" s="26">
        <f t="shared" si="0"/>
        <v>0</v>
      </c>
      <c r="M8" s="26">
        <f t="shared" si="0"/>
        <v>0</v>
      </c>
    </row>
    <row r="9" spans="1:13" ht="27" x14ac:dyDescent="0.3">
      <c r="A9" s="27" t="s">
        <v>27</v>
      </c>
      <c r="B9" s="45"/>
      <c r="C9" s="45"/>
      <c r="D9" s="45"/>
      <c r="E9" s="45"/>
      <c r="F9" s="45"/>
      <c r="G9" s="45"/>
      <c r="H9" s="45"/>
      <c r="I9" s="45"/>
      <c r="J9" s="45"/>
      <c r="K9" s="45"/>
      <c r="L9" s="45"/>
      <c r="M9" s="45"/>
    </row>
    <row r="10" spans="1:13" x14ac:dyDescent="0.3">
      <c r="A10" s="62"/>
      <c r="B10" s="62"/>
      <c r="C10" s="62"/>
      <c r="D10" s="62"/>
      <c r="E10" s="62"/>
      <c r="F10" s="62"/>
      <c r="G10" s="62"/>
      <c r="H10" s="62"/>
      <c r="I10" s="62"/>
      <c r="J10" s="62"/>
      <c r="K10" s="62"/>
      <c r="L10" s="62"/>
      <c r="M10" s="62"/>
    </row>
    <row r="11" spans="1:13" ht="27" x14ac:dyDescent="0.3">
      <c r="A11" s="20" t="s">
        <v>20</v>
      </c>
      <c r="B11" s="21" t="s">
        <v>5</v>
      </c>
      <c r="C11" s="22" t="s">
        <v>6</v>
      </c>
      <c r="D11" s="21" t="s">
        <v>7</v>
      </c>
      <c r="E11" s="22" t="s">
        <v>8</v>
      </c>
      <c r="F11" s="21" t="s">
        <v>9</v>
      </c>
      <c r="G11" s="22" t="s">
        <v>10</v>
      </c>
      <c r="H11" s="21" t="s">
        <v>11</v>
      </c>
      <c r="I11" s="22" t="s">
        <v>12</v>
      </c>
      <c r="J11" s="21" t="s">
        <v>13</v>
      </c>
      <c r="K11" s="22" t="s">
        <v>14</v>
      </c>
      <c r="L11" s="21" t="s">
        <v>15</v>
      </c>
      <c r="M11" s="22" t="s">
        <v>16</v>
      </c>
    </row>
    <row r="12" spans="1:13" x14ac:dyDescent="0.3">
      <c r="A12" s="23" t="s">
        <v>17</v>
      </c>
      <c r="B12" s="24"/>
      <c r="C12" s="24"/>
      <c r="D12" s="24"/>
      <c r="E12" s="24"/>
      <c r="F12" s="24"/>
      <c r="G12" s="24"/>
      <c r="H12" s="24"/>
      <c r="I12" s="24"/>
      <c r="J12" s="24"/>
      <c r="K12" s="24"/>
      <c r="L12" s="24"/>
      <c r="M12" s="24"/>
    </row>
    <row r="13" spans="1:13" x14ac:dyDescent="0.3">
      <c r="A13" s="23" t="s">
        <v>18</v>
      </c>
      <c r="B13" s="24"/>
      <c r="C13" s="24"/>
      <c r="D13" s="24"/>
      <c r="E13" s="24"/>
      <c r="F13" s="24"/>
      <c r="G13" s="24"/>
      <c r="H13" s="24"/>
      <c r="I13" s="24"/>
      <c r="J13" s="24"/>
      <c r="K13" s="24"/>
      <c r="L13" s="24"/>
      <c r="M13" s="24"/>
    </row>
    <row r="14" spans="1:13" ht="27" x14ac:dyDescent="0.3">
      <c r="A14" s="25" t="s">
        <v>48</v>
      </c>
      <c r="B14" s="26">
        <f>SUM(B12:B13)</f>
        <v>0</v>
      </c>
      <c r="C14" s="26">
        <f t="shared" ref="C14:M14" si="1">SUM(C12:C13)</f>
        <v>0</v>
      </c>
      <c r="D14" s="26">
        <f t="shared" si="1"/>
        <v>0</v>
      </c>
      <c r="E14" s="26">
        <f t="shared" si="1"/>
        <v>0</v>
      </c>
      <c r="F14" s="26">
        <f t="shared" si="1"/>
        <v>0</v>
      </c>
      <c r="G14" s="26">
        <f t="shared" si="1"/>
        <v>0</v>
      </c>
      <c r="H14" s="26">
        <f t="shared" si="1"/>
        <v>0</v>
      </c>
      <c r="I14" s="26">
        <f t="shared" si="1"/>
        <v>0</v>
      </c>
      <c r="J14" s="26">
        <f t="shared" si="1"/>
        <v>0</v>
      </c>
      <c r="K14" s="26">
        <f t="shared" si="1"/>
        <v>0</v>
      </c>
      <c r="L14" s="26">
        <f t="shared" si="1"/>
        <v>0</v>
      </c>
      <c r="M14" s="26">
        <f t="shared" si="1"/>
        <v>0</v>
      </c>
    </row>
    <row r="15" spans="1:13" ht="27" x14ac:dyDescent="0.3">
      <c r="A15" s="29" t="s">
        <v>27</v>
      </c>
      <c r="B15" s="45"/>
      <c r="C15" s="45"/>
      <c r="D15" s="28">
        <f>AVERAGE(E8:M8,B14:D14)</f>
        <v>0</v>
      </c>
      <c r="E15" s="28">
        <f>AVERAGE(F8:M8,B14:E14)</f>
        <v>0</v>
      </c>
      <c r="F15" s="28">
        <f>AVERAGE(G8:M8,B14:F14)</f>
        <v>0</v>
      </c>
      <c r="G15" s="28">
        <f>AVERAGE(H8:M8,B14:G14)</f>
        <v>0</v>
      </c>
      <c r="H15" s="28">
        <f>AVERAGE(I8:M8,B14:H14)</f>
        <v>0</v>
      </c>
      <c r="I15" s="28">
        <f>AVERAGE(J8:M8,B14:I14)</f>
        <v>0</v>
      </c>
      <c r="J15" s="28">
        <f>AVERAGE(K8:M8,B14:J14)</f>
        <v>0</v>
      </c>
      <c r="K15" s="28">
        <f>AVERAGE(L8:M8,B14:K14)</f>
        <v>0</v>
      </c>
      <c r="L15" s="28">
        <f>AVERAGE(M8:Q8,B14:L14)</f>
        <v>0</v>
      </c>
      <c r="M15" s="28">
        <f>AVERAGE(B14:M14)</f>
        <v>0</v>
      </c>
    </row>
    <row r="16" spans="1:13" x14ac:dyDescent="0.3">
      <c r="A16" s="30"/>
      <c r="B16" s="30"/>
      <c r="C16" s="30"/>
      <c r="D16" s="30"/>
      <c r="E16" s="30"/>
      <c r="F16" s="30"/>
      <c r="G16" s="30"/>
      <c r="H16" s="30"/>
      <c r="I16" s="30"/>
      <c r="J16" s="30"/>
      <c r="K16" s="30"/>
      <c r="L16" s="30"/>
      <c r="M16" s="30"/>
    </row>
    <row r="17" spans="1:13" ht="27" x14ac:dyDescent="0.3">
      <c r="A17" s="20" t="s">
        <v>47</v>
      </c>
      <c r="B17" s="21" t="s">
        <v>5</v>
      </c>
      <c r="C17" s="22" t="s">
        <v>6</v>
      </c>
      <c r="D17" s="21" t="s">
        <v>7</v>
      </c>
      <c r="E17" s="22" t="s">
        <v>8</v>
      </c>
      <c r="F17" s="21" t="s">
        <v>9</v>
      </c>
      <c r="G17" s="22" t="s">
        <v>10</v>
      </c>
      <c r="H17" s="21" t="s">
        <v>11</v>
      </c>
      <c r="I17" s="22" t="s">
        <v>12</v>
      </c>
      <c r="J17" s="21" t="s">
        <v>13</v>
      </c>
      <c r="K17" s="22" t="s">
        <v>14</v>
      </c>
      <c r="L17" s="21" t="s">
        <v>15</v>
      </c>
      <c r="M17" s="22" t="s">
        <v>16</v>
      </c>
    </row>
    <row r="18" spans="1:13" x14ac:dyDescent="0.3">
      <c r="A18" s="23" t="s">
        <v>17</v>
      </c>
      <c r="B18" s="24"/>
      <c r="C18" s="24"/>
      <c r="D18" s="24"/>
      <c r="E18" s="24"/>
      <c r="F18" s="24"/>
      <c r="G18" s="24"/>
      <c r="H18" s="24"/>
      <c r="I18" s="24"/>
      <c r="J18" s="24"/>
      <c r="K18" s="24"/>
      <c r="L18" s="24"/>
      <c r="M18" s="24"/>
    </row>
    <row r="19" spans="1:13" x14ac:dyDescent="0.3">
      <c r="A19" s="23" t="s">
        <v>18</v>
      </c>
      <c r="B19" s="24"/>
      <c r="C19" s="24"/>
      <c r="D19" s="24"/>
      <c r="E19" s="24"/>
      <c r="F19" s="24"/>
      <c r="G19" s="24"/>
      <c r="H19" s="24"/>
      <c r="I19" s="24" t="s">
        <v>28</v>
      </c>
      <c r="J19" s="24" t="s">
        <v>28</v>
      </c>
      <c r="K19" s="24"/>
      <c r="L19" s="24"/>
      <c r="M19" s="24"/>
    </row>
    <row r="20" spans="1:13" ht="27" x14ac:dyDescent="0.3">
      <c r="A20" s="25" t="s">
        <v>48</v>
      </c>
      <c r="B20" s="26">
        <f>SUM(B18:B19)</f>
        <v>0</v>
      </c>
      <c r="C20" s="26">
        <f t="shared" ref="C20:M20" si="2">SUM(C18:C19)</f>
        <v>0</v>
      </c>
      <c r="D20" s="26">
        <f t="shared" si="2"/>
        <v>0</v>
      </c>
      <c r="E20" s="26">
        <f t="shared" si="2"/>
        <v>0</v>
      </c>
      <c r="F20" s="26">
        <f t="shared" si="2"/>
        <v>0</v>
      </c>
      <c r="G20" s="26">
        <f t="shared" si="2"/>
        <v>0</v>
      </c>
      <c r="H20" s="26">
        <f t="shared" si="2"/>
        <v>0</v>
      </c>
      <c r="I20" s="26">
        <f t="shared" si="2"/>
        <v>0</v>
      </c>
      <c r="J20" s="26">
        <f t="shared" si="2"/>
        <v>0</v>
      </c>
      <c r="K20" s="26">
        <f t="shared" si="2"/>
        <v>0</v>
      </c>
      <c r="L20" s="26">
        <f t="shared" si="2"/>
        <v>0</v>
      </c>
      <c r="M20" s="26">
        <f t="shared" si="2"/>
        <v>0</v>
      </c>
    </row>
    <row r="21" spans="1:13" ht="27" x14ac:dyDescent="0.3">
      <c r="A21" s="29" t="s">
        <v>27</v>
      </c>
      <c r="B21" s="28">
        <f>AVERAGE(C14:M14,B20)</f>
        <v>0</v>
      </c>
      <c r="C21" s="28">
        <f>AVERAGE(D14:M14,B20:C20)</f>
        <v>0</v>
      </c>
      <c r="D21" s="28">
        <f>AVERAGE(E14:M14,B20:D20)</f>
        <v>0</v>
      </c>
      <c r="E21" s="28">
        <f t="shared" ref="E21:M21" si="3">AVERAGE(F14:M14,B20:E20)</f>
        <v>0</v>
      </c>
      <c r="F21" s="28">
        <f t="shared" si="3"/>
        <v>0</v>
      </c>
      <c r="G21" s="28">
        <f t="shared" si="3"/>
        <v>0</v>
      </c>
      <c r="H21" s="28">
        <f t="shared" si="3"/>
        <v>0</v>
      </c>
      <c r="I21" s="28">
        <f t="shared" si="3"/>
        <v>0</v>
      </c>
      <c r="J21" s="28">
        <f t="shared" si="3"/>
        <v>0</v>
      </c>
      <c r="K21" s="28">
        <f t="shared" si="3"/>
        <v>0</v>
      </c>
      <c r="L21" s="28">
        <f t="shared" si="3"/>
        <v>0</v>
      </c>
      <c r="M21" s="28">
        <f t="shared" si="3"/>
        <v>0</v>
      </c>
    </row>
    <row r="22" spans="1:13" x14ac:dyDescent="0.3">
      <c r="A22" s="31"/>
      <c r="B22" s="32"/>
      <c r="C22" s="32"/>
      <c r="D22" s="32"/>
      <c r="E22" s="32"/>
      <c r="F22" s="32"/>
      <c r="G22" s="32"/>
      <c r="H22" s="32"/>
      <c r="I22" s="32"/>
      <c r="J22" s="32"/>
      <c r="K22" s="32"/>
      <c r="L22" s="32"/>
      <c r="M22" s="33"/>
    </row>
    <row r="23" spans="1:13" x14ac:dyDescent="0.3">
      <c r="A23" s="64" t="s">
        <v>29</v>
      </c>
      <c r="B23" s="65"/>
      <c r="C23" s="65"/>
      <c r="D23" s="65"/>
      <c r="E23" s="32"/>
      <c r="F23" s="32"/>
      <c r="G23" s="32"/>
      <c r="H23" s="32"/>
      <c r="I23" s="32"/>
      <c r="J23" s="32"/>
      <c r="K23" s="32"/>
      <c r="L23" s="32"/>
      <c r="M23" s="33"/>
    </row>
    <row r="24" spans="1:13" x14ac:dyDescent="0.3">
      <c r="A24" s="31"/>
      <c r="B24" s="32"/>
      <c r="C24" s="32"/>
      <c r="D24" s="32"/>
      <c r="E24" s="32"/>
      <c r="F24" s="32"/>
      <c r="G24" s="32"/>
      <c r="H24" s="32"/>
      <c r="I24" s="32"/>
      <c r="J24" s="32"/>
      <c r="K24" s="32"/>
      <c r="L24" s="32"/>
      <c r="M24" s="33"/>
    </row>
    <row r="25" spans="1:13" x14ac:dyDescent="0.3">
      <c r="A25" s="66" t="s">
        <v>23</v>
      </c>
      <c r="B25" s="67"/>
      <c r="C25" s="68"/>
      <c r="D25" s="34">
        <f>MAX(D15:M15,B21:M21)</f>
        <v>0</v>
      </c>
      <c r="F25" s="69" t="s">
        <v>30</v>
      </c>
      <c r="G25" s="70"/>
      <c r="H25" s="35">
        <f>IF(D25&lt;0.075,1,IF(AND(D25&gt;=0.075, D25&lt;1), 2,IF(AND(D25&gt;=1, D25&lt;3), 3, 4)))</f>
        <v>1</v>
      </c>
    </row>
  </sheetData>
  <sheetProtection selectLockedCells="1" selectUnlockedCells="1"/>
  <mergeCells count="9">
    <mergeCell ref="A23:D23"/>
    <mergeCell ref="A25:C25"/>
    <mergeCell ref="F25:G25"/>
    <mergeCell ref="A1:G4"/>
    <mergeCell ref="H1:M1"/>
    <mergeCell ref="H2:M2"/>
    <mergeCell ref="H3:M3"/>
    <mergeCell ref="H4:M4"/>
    <mergeCell ref="A10:M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5" sqref="B5"/>
    </sheetView>
  </sheetViews>
  <sheetFormatPr defaultRowHeight="14.4" x14ac:dyDescent="0.3"/>
  <cols>
    <col min="1" max="1" width="18.5546875" customWidth="1"/>
    <col min="2" max="2" width="55.88671875" customWidth="1"/>
    <col min="3" max="3" width="53.6640625" customWidth="1"/>
    <col min="4" max="4" width="9" customWidth="1"/>
    <col min="5" max="5" width="8" hidden="1" customWidth="1"/>
    <col min="6" max="6" width="31" hidden="1" customWidth="1"/>
  </cols>
  <sheetData>
    <row r="1" spans="1:2" ht="66" customHeight="1" x14ac:dyDescent="0.3">
      <c r="A1" s="42" t="s">
        <v>31</v>
      </c>
      <c r="B1" s="43" t="s">
        <v>35</v>
      </c>
    </row>
    <row r="2" spans="1:2" x14ac:dyDescent="0.3">
      <c r="A2" s="38" t="s">
        <v>32</v>
      </c>
      <c r="B2" s="39" t="s">
        <v>33</v>
      </c>
    </row>
    <row r="3" spans="1:2" ht="43.5" customHeight="1" x14ac:dyDescent="0.3">
      <c r="A3" s="40">
        <v>1</v>
      </c>
      <c r="B3" s="41" t="s">
        <v>39</v>
      </c>
    </row>
    <row r="4" spans="1:2" ht="33" customHeight="1" x14ac:dyDescent="0.3">
      <c r="A4" s="40">
        <v>2</v>
      </c>
      <c r="B4" s="41" t="s">
        <v>50</v>
      </c>
    </row>
    <row r="5" spans="1:2" ht="55.5" customHeight="1" x14ac:dyDescent="0.3">
      <c r="A5" s="40">
        <v>3</v>
      </c>
      <c r="B5" s="41" t="s">
        <v>51</v>
      </c>
    </row>
    <row r="6" spans="1:2" ht="49.5" customHeight="1" x14ac:dyDescent="0.3">
      <c r="A6" s="40">
        <v>4</v>
      </c>
      <c r="B6" s="41" t="s">
        <v>45</v>
      </c>
    </row>
    <row r="7" spans="1:2" ht="49.5" customHeight="1" x14ac:dyDescent="0.3">
      <c r="A7" s="40">
        <v>5</v>
      </c>
      <c r="B7" s="41" t="s">
        <v>46</v>
      </c>
    </row>
    <row r="8" spans="1:2" ht="41.4" x14ac:dyDescent="0.3">
      <c r="A8" s="40">
        <v>6</v>
      </c>
      <c r="B8" s="41" t="s">
        <v>36</v>
      </c>
    </row>
    <row r="9" spans="1:2" ht="27.6" x14ac:dyDescent="0.3">
      <c r="A9" s="40">
        <v>7</v>
      </c>
      <c r="B9" s="41" t="s">
        <v>38</v>
      </c>
    </row>
    <row r="10" spans="1:2" ht="55.2" x14ac:dyDescent="0.3">
      <c r="A10" s="40">
        <v>8</v>
      </c>
      <c r="B10" s="41" t="s">
        <v>37</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E14" sqref="E14"/>
    </sheetView>
  </sheetViews>
  <sheetFormatPr defaultRowHeight="14.4" x14ac:dyDescent="0.3"/>
  <cols>
    <col min="1" max="1" width="18.5546875" customWidth="1"/>
    <col min="2" max="2" width="55.88671875" customWidth="1"/>
  </cols>
  <sheetData>
    <row r="1" spans="1:2" ht="28.8" x14ac:dyDescent="0.3">
      <c r="A1" s="42" t="s">
        <v>31</v>
      </c>
      <c r="B1" s="43" t="s">
        <v>40</v>
      </c>
    </row>
    <row r="2" spans="1:2" x14ac:dyDescent="0.3">
      <c r="A2" s="38" t="s">
        <v>32</v>
      </c>
      <c r="B2" s="39" t="s">
        <v>33</v>
      </c>
    </row>
    <row r="3" spans="1:2" ht="27.6" x14ac:dyDescent="0.3">
      <c r="A3" s="40">
        <v>1</v>
      </c>
      <c r="B3" s="41" t="s">
        <v>41</v>
      </c>
    </row>
    <row r="4" spans="1:2" ht="27.6" x14ac:dyDescent="0.3">
      <c r="A4" s="40">
        <v>2</v>
      </c>
      <c r="B4" s="41" t="s">
        <v>50</v>
      </c>
    </row>
    <row r="5" spans="1:2" ht="55.2" x14ac:dyDescent="0.3">
      <c r="A5" s="40">
        <v>3</v>
      </c>
      <c r="B5" s="41" t="s">
        <v>51</v>
      </c>
    </row>
    <row r="6" spans="1:2" ht="41.4" x14ac:dyDescent="0.3">
      <c r="A6" s="40">
        <v>4</v>
      </c>
      <c r="B6" s="41" t="s">
        <v>49</v>
      </c>
    </row>
    <row r="7" spans="1:2" ht="55.2" x14ac:dyDescent="0.3">
      <c r="A7" s="40">
        <v>5</v>
      </c>
      <c r="B7" s="41" t="s">
        <v>34</v>
      </c>
    </row>
    <row r="8" spans="1:2" ht="41.4" x14ac:dyDescent="0.3">
      <c r="A8" s="40">
        <v>6</v>
      </c>
      <c r="B8" s="41" t="s">
        <v>43</v>
      </c>
    </row>
    <row r="9" spans="1:2" ht="27.6" x14ac:dyDescent="0.3">
      <c r="A9" s="40">
        <v>7</v>
      </c>
      <c r="B9" s="41" t="s">
        <v>38</v>
      </c>
    </row>
    <row r="10" spans="1:2" ht="55.2" x14ac:dyDescent="0.3">
      <c r="A10" s="40">
        <v>8</v>
      </c>
      <c r="B10" s="41"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74E38A-DC5D-45D1-8808-2147A219E7D3}">
  <ds:schemaRefs>
    <ds:schemaRef ds:uri="http://schemas.microsoft.com/office/2006/metadata/properties"/>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690E8E1-6ABE-4F44-AB77-2E57AD796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476BDBE-E461-4EF6-8AC6-BDD797BB6C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48+  Samples</vt:lpstr>
      <vt:lpstr>24-47 samples</vt:lpstr>
      <vt:lpstr>Instructions 48+ samples </vt:lpstr>
      <vt:lpstr>Instructions 24-47 samples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 M. LaBrie</dc:creator>
  <cp:lastModifiedBy>Lacey Driggars</cp:lastModifiedBy>
  <dcterms:created xsi:type="dcterms:W3CDTF">2017-03-23T17:46:24Z</dcterms:created>
  <dcterms:modified xsi:type="dcterms:W3CDTF">2017-08-07T16:42:31Z</dcterms:modified>
</cp:coreProperties>
</file>